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5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88" i="1"/>
  <c r="I87"/>
  <c r="I86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59"/>
  <c r="I58"/>
  <c r="I57"/>
  <c r="I56"/>
  <c r="I54"/>
  <c r="I53"/>
  <c r="I52"/>
  <c r="I51"/>
  <c r="I50"/>
  <c r="I49"/>
  <c r="I48"/>
  <c r="I46"/>
  <c r="I45"/>
  <c r="I44"/>
  <c r="I43"/>
  <c r="I41"/>
  <c r="I40"/>
  <c r="I39"/>
  <c r="I38"/>
  <c r="I37"/>
  <c r="I36"/>
  <c r="I35"/>
  <c r="I34"/>
  <c r="I33"/>
  <c r="I32"/>
  <c r="I31"/>
  <c r="I30"/>
  <c r="I29"/>
  <c r="I28"/>
  <c r="I27"/>
  <c r="I26"/>
  <c r="I24"/>
  <c r="I23"/>
  <c r="I22"/>
  <c r="I21"/>
  <c r="I20"/>
  <c r="I19"/>
  <c r="I17"/>
  <c r="I16"/>
  <c r="I15"/>
  <c r="I14"/>
  <c r="I12"/>
  <c r="I11"/>
  <c r="I10"/>
  <c r="I9"/>
</calcChain>
</file>

<file path=xl/sharedStrings.xml><?xml version="1.0" encoding="utf-8"?>
<sst xmlns="http://schemas.openxmlformats.org/spreadsheetml/2006/main" count="133" uniqueCount="91">
  <si>
    <t>Код</t>
  </si>
  <si>
    <t>Модель</t>
  </si>
  <si>
    <t>Объем, л</t>
  </si>
  <si>
    <t>Высота</t>
  </si>
  <si>
    <t>Диаметр</t>
  </si>
  <si>
    <r>
      <t>Площадь теплообменника,м</t>
    </r>
    <r>
      <rPr>
        <b/>
        <sz val="9"/>
        <rFont val="Tahoma"/>
        <family val="2"/>
        <charset val="1"/>
      </rPr>
      <t>²</t>
    </r>
  </si>
  <si>
    <t>Мощность (кВт)</t>
  </si>
  <si>
    <t>Цена с НДС,      EUR</t>
  </si>
  <si>
    <t>Цена с НДС,      РУБ</t>
  </si>
  <si>
    <r>
      <t>Водонагреватель комбинированный (спиральный теплообменник + сухой керами</t>
    </r>
    <r>
      <rPr>
        <b/>
        <sz val="9"/>
        <rFont val="Arial"/>
        <family val="2"/>
        <charset val="204"/>
      </rPr>
      <t>ческий ТЭН</t>
    </r>
    <r>
      <rPr>
        <b/>
        <sz val="9"/>
        <rFont val="Arial"/>
        <family val="2"/>
        <charset val="1"/>
      </rPr>
      <t>). Без рециркуляции
Навесной, вертикальный</t>
    </r>
  </si>
  <si>
    <t>OKC 80 model 2016</t>
  </si>
  <si>
    <t>OKC 100 model 2016</t>
  </si>
  <si>
    <t>OKC 125 model 2016</t>
  </si>
  <si>
    <t>OKC 160 model 2016</t>
  </si>
  <si>
    <r>
      <t>Водонагреватель комбинированный (теплообме</t>
    </r>
    <r>
      <rPr>
        <b/>
        <sz val="9"/>
        <rFont val="Arial"/>
        <family val="2"/>
        <charset val="204"/>
      </rPr>
      <t>нник + ТЭН</t>
    </r>
    <r>
      <rPr>
        <b/>
        <sz val="9"/>
        <rFont val="Arial"/>
        <family val="2"/>
        <charset val="1"/>
      </rPr>
      <t>) горизонтальный навесной.</t>
    </r>
  </si>
  <si>
    <t>OKCV 125 model 2016</t>
  </si>
  <si>
    <t>OKCV 160 model 2016</t>
  </si>
  <si>
    <t>OKCV 200 правое исполнение</t>
  </si>
  <si>
    <t>OKCV 200 левое исполнение</t>
  </si>
  <si>
    <t>Водонагреватель электрический. Навесной, вертикальный.</t>
  </si>
  <si>
    <t>OKCE 50 model 2016</t>
  </si>
  <si>
    <t>OKCE 80 model 2016</t>
  </si>
  <si>
    <t>OKCE 100 model 2016</t>
  </si>
  <si>
    <t>-</t>
  </si>
  <si>
    <t>OKCE 125 model 2016</t>
  </si>
  <si>
    <t>OKCE 160 model 2016</t>
  </si>
  <si>
    <t>OKCE 200 model 2016</t>
  </si>
  <si>
    <t>Водонагреватель электрический. Стационарный.</t>
  </si>
  <si>
    <t>OKCE 100 S/2,2kW</t>
  </si>
  <si>
    <t>OKCE 125 S/2,2kW</t>
  </si>
  <si>
    <t>OKCE 160 S*</t>
  </si>
  <si>
    <t>*ТРК210-12/2,2 kW</t>
  </si>
  <si>
    <t>электрический ТЭН устанавливается доп. (опция)</t>
  </si>
  <si>
    <t>*ТРК210-12/3-6 kW</t>
  </si>
  <si>
    <t>электрический ТЭН устанавливается дополнительно (опция)</t>
  </si>
  <si>
    <t>OKCE 200 S*</t>
  </si>
  <si>
    <t>OKCE 250 S*</t>
  </si>
  <si>
    <t>OKCE 300 S/1 Mpa</t>
  </si>
  <si>
    <t>3-6</t>
  </si>
  <si>
    <t>OKCE 400 S/1 MPa</t>
  </si>
  <si>
    <t>Фланцевый Тэн нужной мощности приобретается дополнительно.</t>
  </si>
  <si>
    <t>OKCE 500 S/1 MPa</t>
  </si>
  <si>
    <t>OKCE 750 S/1 MPa</t>
  </si>
  <si>
    <t>OKCE 1000 S/1 MPa</t>
  </si>
  <si>
    <t>Водонагреватель комбинированный (спиральный теплообменник + ТЭН). Стационарный.</t>
  </si>
  <si>
    <t>OKCE 100 NTR/2,2kW model 2016</t>
  </si>
  <si>
    <t>OKCE 125 NTR/2,2kW model 2016</t>
  </si>
  <si>
    <t>OKCE 160 NTR/2,2kW model 2016</t>
  </si>
  <si>
    <t>OKCE 200 NTR/2,2kW model 2016</t>
  </si>
  <si>
    <t>Водонагреватель косвенного (теплообменного) нагрева воды. Стационарный.</t>
  </si>
  <si>
    <t>OKC 100 NTR model 2016</t>
  </si>
  <si>
    <t>OKC 125 NTR model 2016</t>
  </si>
  <si>
    <t>OKC 160 NTR model 2016</t>
  </si>
  <si>
    <t>OKC 200 NTR</t>
  </si>
  <si>
    <t>OKC 250 NTR</t>
  </si>
  <si>
    <t>OKC 200 NTRR</t>
  </si>
  <si>
    <t>2х1,08</t>
  </si>
  <si>
    <t>2х24</t>
  </si>
  <si>
    <t>OKC 250 NTRR</t>
  </si>
  <si>
    <r>
      <t>Водонагреватель  комбинированный (спиральный т/о + сухой керамичес</t>
    </r>
    <r>
      <rPr>
        <b/>
        <sz val="9"/>
        <rFont val="Arial"/>
        <family val="2"/>
        <charset val="204"/>
      </rPr>
      <t>кий ТЭН</t>
    </r>
    <r>
      <rPr>
        <b/>
        <sz val="9"/>
        <rFont val="Arial"/>
        <family val="2"/>
        <charset val="1"/>
      </rPr>
      <t>). Навесной. Вертикальный.</t>
    </r>
  </si>
  <si>
    <t>OKC 100/1m2 model 2016</t>
  </si>
  <si>
    <t>OKC 125/1m2 model 2016</t>
  </si>
  <si>
    <t>OKC 160/1m2 model 2016</t>
  </si>
  <si>
    <t>OKC 200/1 m2</t>
  </si>
  <si>
    <t>Водонагреватель косвенного (теплообменного) нагрева воды. Стационарный. С возможностью подключения ТЭНа.</t>
  </si>
  <si>
    <t>OKC 160 NTR/BP*</t>
  </si>
  <si>
    <t>*ТРК168-8/2,2 kW</t>
  </si>
  <si>
    <t>OKC 200 NTR/BP*</t>
  </si>
  <si>
    <t>OKC 250 NTR/BP*</t>
  </si>
  <si>
    <t>OKC 300 NTR/BP*</t>
  </si>
  <si>
    <t>OKC 200 NTRR/BP*</t>
  </si>
  <si>
    <t>OKC 250 NTRR/BP*</t>
  </si>
  <si>
    <t>OKC 300 NTRR/BP*</t>
  </si>
  <si>
    <t>1,5+1</t>
  </si>
  <si>
    <t>OKC 400 NTR/BP</t>
  </si>
  <si>
    <t>OKC 400 NTRR/BP</t>
  </si>
  <si>
    <t>OKC 500 NTR/BP</t>
  </si>
  <si>
    <t>OKC 500 NTRR/BP</t>
  </si>
  <si>
    <t>OKC 750 NTR/BP</t>
  </si>
  <si>
    <t>OKC 750 NTRR/BP</t>
  </si>
  <si>
    <t>OKC 1000 NTR/BP</t>
  </si>
  <si>
    <t>OKC 1000 NTRR/BP</t>
  </si>
  <si>
    <t>Водонагреватель косвенного нагрева воды. Навесной, вертикальный.</t>
  </si>
  <si>
    <t>OKC 100 NTR/Z</t>
  </si>
  <si>
    <t>OKC 160 NTR/Z</t>
  </si>
  <si>
    <t>OKC 200 NTR/Z</t>
  </si>
  <si>
    <t>Цена, в руб (ввести значения)</t>
  </si>
  <si>
    <t>Лидер Тепла</t>
  </si>
  <si>
    <t>Ваша СКИДКА, %</t>
  </si>
  <si>
    <t>Курс Евро ЦБ</t>
  </si>
  <si>
    <t>Прайс-лист Drazice</t>
  </si>
</sst>
</file>

<file path=xl/styles.xml><?xml version="1.0" encoding="utf-8"?>
<styleSheet xmlns="http://schemas.openxmlformats.org/spreadsheetml/2006/main">
  <numFmts count="3">
    <numFmt numFmtId="5" formatCode="#,##0\ &quot;₽&quot;;\-#,##0\ &quot;₽&quot;"/>
    <numFmt numFmtId="164" formatCode="0.0"/>
    <numFmt numFmtId="165" formatCode="_-* #,##0.00_р_._-;\-* #,##0.00_р_._-;_-* &quot;-&quot;??_р_._-;_-@_-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9"/>
      <name val="Arial CE"/>
      <family val="2"/>
      <charset val="204"/>
    </font>
    <font>
      <b/>
      <sz val="9"/>
      <name val="Tahoma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  <charset val="204"/>
    </font>
    <font>
      <b/>
      <sz val="9"/>
      <name val="Arial"/>
      <family val="2"/>
      <charset val="1"/>
    </font>
    <font>
      <b/>
      <sz val="9"/>
      <name val="Arial"/>
      <family val="2"/>
      <charset val="204"/>
    </font>
    <font>
      <sz val="10"/>
      <name val="Arial"/>
      <family val="2"/>
      <charset val="238"/>
    </font>
    <font>
      <b/>
      <sz val="10"/>
      <name val="Arial"/>
      <family val="2"/>
      <charset val="204"/>
    </font>
    <font>
      <sz val="9"/>
      <name val="Arial"/>
      <family val="2"/>
      <charset val="1"/>
    </font>
    <font>
      <sz val="11"/>
      <color indexed="8"/>
      <name val="Calibri"/>
      <family val="2"/>
      <charset val="204"/>
    </font>
    <font>
      <b/>
      <sz val="9"/>
      <name val="Arial CE"/>
      <charset val="204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i/>
      <sz val="36"/>
      <name val="Arial"/>
      <family val="2"/>
    </font>
    <font>
      <b/>
      <sz val="20"/>
      <color theme="1"/>
      <name val="Calibri"/>
      <family val="2"/>
      <charset val="204"/>
      <scheme val="minor"/>
    </font>
    <font>
      <b/>
      <sz val="20"/>
      <name val="Arial"/>
      <family val="2"/>
      <charset val="204"/>
    </font>
    <font>
      <b/>
      <sz val="1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8" fillId="0" borderId="0"/>
    <xf numFmtId="165" fontId="11" fillId="0" borderId="0" applyFont="0" applyFill="0" applyBorder="0" applyAlignment="0" applyProtection="0"/>
  </cellStyleXfs>
  <cellXfs count="6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2" fontId="4" fillId="2" borderId="1" xfId="2" applyNumberFormat="1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/>
    </xf>
    <xf numFmtId="0" fontId="9" fillId="3" borderId="1" xfId="3" applyFont="1" applyFill="1" applyBorder="1" applyAlignment="1">
      <alignment horizontal="left"/>
    </xf>
    <xf numFmtId="0" fontId="10" fillId="0" borderId="3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2" fontId="10" fillId="0" borderId="1" xfId="1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9" fillId="3" borderId="1" xfId="3" applyFont="1" applyFill="1" applyBorder="1" applyAlignment="1"/>
    <xf numFmtId="0" fontId="12" fillId="0" borderId="1" xfId="0" applyFont="1" applyFill="1" applyBorder="1" applyAlignment="1">
      <alignment horizontal="left"/>
    </xf>
    <xf numFmtId="0" fontId="9" fillId="0" borderId="1" xfId="3" applyFont="1" applyFill="1" applyBorder="1" applyAlignment="1"/>
    <xf numFmtId="0" fontId="9" fillId="3" borderId="1" xfId="3" applyFont="1" applyFill="1" applyBorder="1" applyAlignment="1">
      <alignment horizontal="center"/>
    </xf>
    <xf numFmtId="0" fontId="9" fillId="0" borderId="1" xfId="3" applyFont="1" applyFill="1" applyBorder="1" applyAlignment="1">
      <alignment horizontal="center"/>
    </xf>
    <xf numFmtId="4" fontId="10" fillId="0" borderId="1" xfId="4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9" fillId="0" borderId="1" xfId="1" applyFont="1" applyFill="1" applyBorder="1" applyAlignment="1">
      <alignment horizontal="left" wrapText="1"/>
    </xf>
    <xf numFmtId="0" fontId="9" fillId="0" borderId="1" xfId="1" applyFont="1" applyFill="1" applyBorder="1" applyAlignment="1">
      <alignment horizontal="left"/>
    </xf>
    <xf numFmtId="0" fontId="10" fillId="0" borderId="1" xfId="1" applyFont="1" applyFill="1" applyBorder="1" applyAlignment="1">
      <alignment horizontal="left"/>
    </xf>
    <xf numFmtId="49" fontId="10" fillId="0" borderId="1" xfId="1" applyNumberFormat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left"/>
    </xf>
    <xf numFmtId="0" fontId="10" fillId="0" borderId="5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9" fillId="0" borderId="2" xfId="3" applyFont="1" applyFill="1" applyBorder="1" applyAlignment="1">
      <alignment horizontal="center"/>
    </xf>
    <xf numFmtId="0" fontId="9" fillId="0" borderId="1" xfId="3" applyFont="1" applyFill="1" applyBorder="1" applyAlignment="1">
      <alignment horizontal="left"/>
    </xf>
    <xf numFmtId="0" fontId="10" fillId="3" borderId="3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14" fillId="0" borderId="1" xfId="1" applyFont="1" applyFill="1" applyBorder="1" applyAlignment="1">
      <alignment horizontal="right" wrapText="1"/>
    </xf>
    <xf numFmtId="0" fontId="14" fillId="0" borderId="1" xfId="1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9" fillId="0" borderId="1" xfId="1" applyFont="1" applyBorder="1" applyAlignment="1">
      <alignment horizontal="left"/>
    </xf>
    <xf numFmtId="2" fontId="10" fillId="0" borderId="1" xfId="1" applyNumberFormat="1" applyFont="1" applyBorder="1" applyAlignment="1">
      <alignment horizontal="center"/>
    </xf>
    <xf numFmtId="0" fontId="16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14" xfId="0" applyFont="1" applyBorder="1" applyAlignment="1"/>
    <xf numFmtId="0" fontId="17" fillId="0" borderId="0" xfId="0" applyFont="1"/>
    <xf numFmtId="5" fontId="9" fillId="0" borderId="1" xfId="4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</cellXfs>
  <cellStyles count="5">
    <cellStyle name="normální 2" xfId="3"/>
    <cellStyle name="Обычный" xfId="0" builtinId="0"/>
    <cellStyle name="Обычный 2" xfId="1"/>
    <cellStyle name="Обычный_Grundfos_150202" xfId="2"/>
    <cellStyle name="Финансовый 3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8"/>
  <sheetViews>
    <sheetView tabSelected="1" workbookViewId="0">
      <selection activeCell="L6" sqref="L6"/>
    </sheetView>
  </sheetViews>
  <sheetFormatPr defaultRowHeight="15"/>
  <cols>
    <col min="1" max="1" width="14.140625" customWidth="1"/>
    <col min="2" max="2" width="24.85546875" customWidth="1"/>
    <col min="8" max="8" width="10.28515625" customWidth="1"/>
    <col min="9" max="9" width="11.42578125" bestFit="1" customWidth="1"/>
  </cols>
  <sheetData>
    <row r="1" spans="1:9" ht="44.25">
      <c r="A1" s="41" t="s">
        <v>90</v>
      </c>
      <c r="B1" s="42"/>
      <c r="C1" s="42"/>
    </row>
    <row r="2" spans="1:9">
      <c r="H2" s="45" t="s">
        <v>86</v>
      </c>
      <c r="I2" s="45"/>
    </row>
    <row r="3" spans="1:9" ht="34.5" customHeight="1">
      <c r="A3" s="46" t="s">
        <v>87</v>
      </c>
      <c r="H3" s="43" t="s">
        <v>88</v>
      </c>
      <c r="I3" s="48">
        <v>48</v>
      </c>
    </row>
    <row r="4" spans="1:9" ht="24">
      <c r="H4" s="44" t="s">
        <v>89</v>
      </c>
      <c r="I4" s="49">
        <v>75</v>
      </c>
    </row>
    <row r="7" spans="1:9" ht="47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2" t="s">
        <v>7</v>
      </c>
      <c r="I7" s="3" t="s">
        <v>8</v>
      </c>
    </row>
    <row r="8" spans="1:9">
      <c r="A8" s="52" t="s">
        <v>9</v>
      </c>
      <c r="B8" s="52"/>
      <c r="C8" s="52"/>
      <c r="D8" s="52"/>
      <c r="E8" s="52"/>
      <c r="F8" s="52"/>
      <c r="G8" s="52"/>
      <c r="H8" s="52"/>
      <c r="I8" s="52"/>
    </row>
    <row r="9" spans="1:9">
      <c r="A9" s="4">
        <v>1101208101</v>
      </c>
      <c r="B9" s="5" t="s">
        <v>10</v>
      </c>
      <c r="C9" s="6">
        <v>75</v>
      </c>
      <c r="D9" s="7">
        <v>757</v>
      </c>
      <c r="E9" s="7">
        <v>524</v>
      </c>
      <c r="F9" s="7">
        <v>0.41</v>
      </c>
      <c r="G9" s="8">
        <v>2.2000000000000002</v>
      </c>
      <c r="H9" s="9">
        <v>572.5</v>
      </c>
      <c r="I9" s="47">
        <f>(H9-H9*$I$3%)*$I$4</f>
        <v>22327.5</v>
      </c>
    </row>
    <row r="10" spans="1:9">
      <c r="A10" s="4">
        <v>1108208101</v>
      </c>
      <c r="B10" s="5" t="s">
        <v>11</v>
      </c>
      <c r="C10" s="6">
        <v>95</v>
      </c>
      <c r="D10" s="7">
        <v>902</v>
      </c>
      <c r="E10" s="7">
        <v>524</v>
      </c>
      <c r="F10" s="7">
        <v>0.68</v>
      </c>
      <c r="G10" s="8">
        <v>2.2000000000000002</v>
      </c>
      <c r="H10" s="9">
        <v>601.99</v>
      </c>
      <c r="I10" s="47">
        <f t="shared" ref="I10:I12" si="0">(H10-H10*$I$3%)*$I$4</f>
        <v>23477.61</v>
      </c>
    </row>
    <row r="11" spans="1:9">
      <c r="A11" s="4">
        <v>1103208101</v>
      </c>
      <c r="B11" s="5" t="s">
        <v>12</v>
      </c>
      <c r="C11" s="6">
        <v>120</v>
      </c>
      <c r="D11" s="7">
        <v>1067</v>
      </c>
      <c r="E11" s="7">
        <v>524</v>
      </c>
      <c r="F11" s="7">
        <v>0.68</v>
      </c>
      <c r="G11" s="8">
        <v>2.2000000000000002</v>
      </c>
      <c r="H11" s="9">
        <v>621.53</v>
      </c>
      <c r="I11" s="47">
        <f t="shared" si="0"/>
        <v>24239.670000000002</v>
      </c>
    </row>
    <row r="12" spans="1:9">
      <c r="A12" s="4">
        <v>1106208101</v>
      </c>
      <c r="B12" s="5" t="s">
        <v>13</v>
      </c>
      <c r="C12" s="6">
        <v>147</v>
      </c>
      <c r="D12" s="7">
        <v>1255</v>
      </c>
      <c r="E12" s="7">
        <v>524</v>
      </c>
      <c r="F12" s="7">
        <v>0.68</v>
      </c>
      <c r="G12" s="8">
        <v>2.2000000000000002</v>
      </c>
      <c r="H12" s="9">
        <v>660.87</v>
      </c>
      <c r="I12" s="47">
        <f t="shared" si="0"/>
        <v>25773.93</v>
      </c>
    </row>
    <row r="13" spans="1:9">
      <c r="A13" s="52" t="s">
        <v>14</v>
      </c>
      <c r="B13" s="52"/>
      <c r="C13" s="52"/>
      <c r="D13" s="52"/>
      <c r="E13" s="52"/>
      <c r="F13" s="52"/>
      <c r="G13" s="52"/>
      <c r="H13" s="52"/>
      <c r="I13" s="52"/>
    </row>
    <row r="14" spans="1:9">
      <c r="A14" s="4">
        <v>1103408111</v>
      </c>
      <c r="B14" s="10" t="s">
        <v>15</v>
      </c>
      <c r="C14" s="6">
        <v>125</v>
      </c>
      <c r="D14" s="7">
        <v>1067</v>
      </c>
      <c r="E14" s="7">
        <v>524</v>
      </c>
      <c r="F14" s="7">
        <v>0.7</v>
      </c>
      <c r="G14" s="8">
        <v>2.2000000000000002</v>
      </c>
      <c r="H14" s="9">
        <v>655.05999999999995</v>
      </c>
      <c r="I14" s="47">
        <f t="shared" ref="I14:I17" si="1">(H14-H14*$I$3%)*$I$4</f>
        <v>25547.34</v>
      </c>
    </row>
    <row r="15" spans="1:9">
      <c r="A15" s="4">
        <v>1106408111</v>
      </c>
      <c r="B15" s="10" t="s">
        <v>16</v>
      </c>
      <c r="C15" s="6">
        <v>152</v>
      </c>
      <c r="D15" s="7">
        <v>1255</v>
      </c>
      <c r="E15" s="7">
        <v>524</v>
      </c>
      <c r="F15" s="7">
        <v>0.7</v>
      </c>
      <c r="G15" s="8">
        <v>2.2000000000000002</v>
      </c>
      <c r="H15" s="9">
        <v>696.11</v>
      </c>
      <c r="I15" s="47">
        <f t="shared" si="1"/>
        <v>27148.290000000005</v>
      </c>
    </row>
    <row r="16" spans="1:9">
      <c r="A16" s="11">
        <v>110740811</v>
      </c>
      <c r="B16" s="12" t="s">
        <v>17</v>
      </c>
      <c r="C16" s="7">
        <v>200</v>
      </c>
      <c r="D16" s="7">
        <v>1287</v>
      </c>
      <c r="E16" s="7">
        <v>584</v>
      </c>
      <c r="F16" s="7">
        <v>0.75</v>
      </c>
      <c r="G16" s="8">
        <v>2.2000000000000002</v>
      </c>
      <c r="H16" s="9">
        <v>855.26</v>
      </c>
      <c r="I16" s="47">
        <f t="shared" si="1"/>
        <v>33355.14</v>
      </c>
    </row>
    <row r="17" spans="1:9">
      <c r="A17" s="11">
        <v>110740812</v>
      </c>
      <c r="B17" s="12" t="s">
        <v>18</v>
      </c>
      <c r="C17" s="7">
        <v>200</v>
      </c>
      <c r="D17" s="7">
        <v>1287</v>
      </c>
      <c r="E17" s="7">
        <v>584</v>
      </c>
      <c r="F17" s="7">
        <v>0.75</v>
      </c>
      <c r="G17" s="8">
        <v>2.2000000000000002</v>
      </c>
      <c r="H17" s="9">
        <v>855.11</v>
      </c>
      <c r="I17" s="47">
        <f t="shared" si="1"/>
        <v>33349.29</v>
      </c>
    </row>
    <row r="18" spans="1:9">
      <c r="A18" s="52" t="s">
        <v>19</v>
      </c>
      <c r="B18" s="52"/>
      <c r="C18" s="52"/>
      <c r="D18" s="52"/>
      <c r="E18" s="52"/>
      <c r="F18" s="52"/>
      <c r="G18" s="52"/>
      <c r="H18" s="52"/>
      <c r="I18" s="52"/>
    </row>
    <row r="19" spans="1:9">
      <c r="A19" s="13">
        <v>1105108101</v>
      </c>
      <c r="B19" s="10" t="s">
        <v>20</v>
      </c>
      <c r="C19" s="7">
        <v>51</v>
      </c>
      <c r="D19" s="7">
        <v>585</v>
      </c>
      <c r="E19" s="7">
        <v>524</v>
      </c>
      <c r="F19" s="7"/>
      <c r="G19" s="8">
        <v>2.2000000000000002</v>
      </c>
      <c r="H19" s="9">
        <v>440.91</v>
      </c>
      <c r="I19" s="47">
        <f t="shared" ref="I19:I24" si="2">(H19-H19*$I$3%)*$I$4</f>
        <v>17195.490000000002</v>
      </c>
    </row>
    <row r="20" spans="1:9">
      <c r="A20" s="13">
        <v>1101108101</v>
      </c>
      <c r="B20" s="10" t="s">
        <v>21</v>
      </c>
      <c r="C20" s="7">
        <v>80</v>
      </c>
      <c r="D20" s="7">
        <v>757</v>
      </c>
      <c r="E20" s="7">
        <v>524</v>
      </c>
      <c r="F20" s="7"/>
      <c r="G20" s="8">
        <v>2.2000000000000002</v>
      </c>
      <c r="H20" s="9">
        <v>458.59</v>
      </c>
      <c r="I20" s="47">
        <f t="shared" si="2"/>
        <v>17885.010000000002</v>
      </c>
    </row>
    <row r="21" spans="1:9">
      <c r="A21" s="13">
        <v>1108108101</v>
      </c>
      <c r="B21" s="10" t="s">
        <v>22</v>
      </c>
      <c r="C21" s="7">
        <v>100</v>
      </c>
      <c r="D21" s="7">
        <v>902</v>
      </c>
      <c r="E21" s="7">
        <v>524</v>
      </c>
      <c r="F21" s="7" t="s">
        <v>23</v>
      </c>
      <c r="G21" s="8">
        <v>2.2000000000000002</v>
      </c>
      <c r="H21" s="9">
        <v>470.8</v>
      </c>
      <c r="I21" s="47">
        <f t="shared" si="2"/>
        <v>18361.2</v>
      </c>
    </row>
    <row r="22" spans="1:9">
      <c r="A22" s="13">
        <v>1103108101</v>
      </c>
      <c r="B22" s="10" t="s">
        <v>24</v>
      </c>
      <c r="C22" s="7">
        <v>125</v>
      </c>
      <c r="D22" s="7">
        <v>1067</v>
      </c>
      <c r="E22" s="7">
        <v>524</v>
      </c>
      <c r="F22" s="7" t="s">
        <v>23</v>
      </c>
      <c r="G22" s="8">
        <v>2.2000000000000002</v>
      </c>
      <c r="H22" s="9">
        <v>504.23</v>
      </c>
      <c r="I22" s="47">
        <f t="shared" si="2"/>
        <v>19664.97</v>
      </c>
    </row>
    <row r="23" spans="1:9">
      <c r="A23" s="13">
        <v>1106108101</v>
      </c>
      <c r="B23" s="10" t="s">
        <v>25</v>
      </c>
      <c r="C23" s="7">
        <v>152</v>
      </c>
      <c r="D23" s="7">
        <v>1255</v>
      </c>
      <c r="E23" s="7">
        <v>524</v>
      </c>
      <c r="F23" s="7" t="s">
        <v>23</v>
      </c>
      <c r="G23" s="8">
        <v>2.2000000000000002</v>
      </c>
      <c r="H23" s="9">
        <v>552.67999999999995</v>
      </c>
      <c r="I23" s="47">
        <f t="shared" si="2"/>
        <v>21554.52</v>
      </c>
    </row>
    <row r="24" spans="1:9">
      <c r="A24" s="14">
        <v>110710801</v>
      </c>
      <c r="B24" s="12" t="s">
        <v>26</v>
      </c>
      <c r="C24" s="7">
        <v>200</v>
      </c>
      <c r="D24" s="7">
        <v>1287</v>
      </c>
      <c r="E24" s="7">
        <v>584</v>
      </c>
      <c r="F24" s="7"/>
      <c r="G24" s="8">
        <v>2.2000000000000002</v>
      </c>
      <c r="H24" s="15">
        <v>777.1</v>
      </c>
      <c r="I24" s="47">
        <f t="shared" si="2"/>
        <v>30306.9</v>
      </c>
    </row>
    <row r="25" spans="1:9">
      <c r="A25" s="52" t="s">
        <v>27</v>
      </c>
      <c r="B25" s="52"/>
      <c r="C25" s="52"/>
      <c r="D25" s="52"/>
      <c r="E25" s="52"/>
      <c r="F25" s="52"/>
      <c r="G25" s="52"/>
      <c r="H25" s="52"/>
      <c r="I25" s="52"/>
    </row>
    <row r="26" spans="1:9">
      <c r="A26" s="11">
        <v>1108111101</v>
      </c>
      <c r="B26" s="10" t="s">
        <v>28</v>
      </c>
      <c r="C26" s="7">
        <v>100</v>
      </c>
      <c r="D26" s="7">
        <v>885</v>
      </c>
      <c r="E26" s="16">
        <v>524</v>
      </c>
      <c r="F26" s="16" t="s">
        <v>23</v>
      </c>
      <c r="G26" s="17">
        <v>2.2000000000000002</v>
      </c>
      <c r="H26" s="18">
        <v>673.94</v>
      </c>
      <c r="I26" s="47">
        <f t="shared" ref="I26:I41" si="3">(H26-H26*$I$3%)*$I$4</f>
        <v>26283.660000000003</v>
      </c>
    </row>
    <row r="27" spans="1:9">
      <c r="A27" s="11">
        <v>1103111101</v>
      </c>
      <c r="B27" s="10" t="s">
        <v>29</v>
      </c>
      <c r="C27" s="7">
        <v>125</v>
      </c>
      <c r="D27" s="7">
        <v>1050</v>
      </c>
      <c r="E27" s="16">
        <v>524</v>
      </c>
      <c r="F27" s="16" t="s">
        <v>23</v>
      </c>
      <c r="G27" s="17">
        <v>2.2000000000000002</v>
      </c>
      <c r="H27" s="9">
        <v>706.13</v>
      </c>
      <c r="I27" s="47">
        <f t="shared" si="3"/>
        <v>27539.070000000003</v>
      </c>
    </row>
    <row r="28" spans="1:9">
      <c r="A28" s="19">
        <v>110611501</v>
      </c>
      <c r="B28" s="20" t="s">
        <v>30</v>
      </c>
      <c r="C28" s="7">
        <v>160</v>
      </c>
      <c r="D28" s="7">
        <v>1047</v>
      </c>
      <c r="E28" s="7">
        <v>584</v>
      </c>
      <c r="F28" s="7" t="s">
        <v>23</v>
      </c>
      <c r="G28" s="7" t="s">
        <v>23</v>
      </c>
      <c r="H28" s="9">
        <v>760.61</v>
      </c>
      <c r="I28" s="47">
        <f t="shared" si="3"/>
        <v>29663.79</v>
      </c>
    </row>
    <row r="29" spans="1:9">
      <c r="A29" s="19">
        <v>2110053</v>
      </c>
      <c r="B29" s="20" t="s">
        <v>31</v>
      </c>
      <c r="C29" s="21" t="s">
        <v>32</v>
      </c>
      <c r="D29" s="7"/>
      <c r="E29" s="7"/>
      <c r="F29" s="7"/>
      <c r="G29" s="22"/>
      <c r="H29" s="9">
        <v>259.83999999999997</v>
      </c>
      <c r="I29" s="47">
        <f t="shared" si="3"/>
        <v>10133.76</v>
      </c>
    </row>
    <row r="30" spans="1:9">
      <c r="A30" s="19">
        <v>2110050</v>
      </c>
      <c r="B30" s="20" t="s">
        <v>33</v>
      </c>
      <c r="C30" s="21" t="s">
        <v>34</v>
      </c>
      <c r="D30" s="7"/>
      <c r="E30" s="7"/>
      <c r="F30" s="7"/>
      <c r="G30" s="22"/>
      <c r="H30" s="9">
        <v>446.6</v>
      </c>
      <c r="I30" s="47">
        <f t="shared" si="3"/>
        <v>17417.400000000001</v>
      </c>
    </row>
    <row r="31" spans="1:9">
      <c r="A31" s="19">
        <v>110711501</v>
      </c>
      <c r="B31" s="20" t="s">
        <v>35</v>
      </c>
      <c r="C31" s="23">
        <v>220</v>
      </c>
      <c r="D31" s="23">
        <v>1357</v>
      </c>
      <c r="E31" s="23">
        <v>584</v>
      </c>
      <c r="F31" s="23" t="s">
        <v>23</v>
      </c>
      <c r="G31" s="23" t="s">
        <v>23</v>
      </c>
      <c r="H31" s="9">
        <v>790.27</v>
      </c>
      <c r="I31" s="47">
        <f t="shared" si="3"/>
        <v>30820.530000000002</v>
      </c>
    </row>
    <row r="32" spans="1:9">
      <c r="A32" s="19">
        <v>2110053</v>
      </c>
      <c r="B32" s="24" t="s">
        <v>31</v>
      </c>
      <c r="C32" s="25" t="s">
        <v>34</v>
      </c>
      <c r="D32" s="26"/>
      <c r="E32" s="26"/>
      <c r="F32" s="26"/>
      <c r="G32" s="27"/>
      <c r="H32" s="9">
        <v>259.83999999999997</v>
      </c>
      <c r="I32" s="47">
        <f t="shared" si="3"/>
        <v>10133.76</v>
      </c>
    </row>
    <row r="33" spans="1:9">
      <c r="A33" s="19">
        <v>2110050</v>
      </c>
      <c r="B33" s="24" t="s">
        <v>33</v>
      </c>
      <c r="C33" s="25" t="s">
        <v>34</v>
      </c>
      <c r="D33" s="26"/>
      <c r="E33" s="26"/>
      <c r="F33" s="26"/>
      <c r="G33" s="27"/>
      <c r="H33" s="9">
        <v>446.6</v>
      </c>
      <c r="I33" s="47">
        <f t="shared" si="3"/>
        <v>17417.400000000001</v>
      </c>
    </row>
    <row r="34" spans="1:9">
      <c r="A34" s="20">
        <v>110911501</v>
      </c>
      <c r="B34" s="20" t="s">
        <v>36</v>
      </c>
      <c r="C34" s="7">
        <v>259</v>
      </c>
      <c r="D34" s="7">
        <v>1537</v>
      </c>
      <c r="E34" s="7">
        <v>584</v>
      </c>
      <c r="F34" s="7" t="s">
        <v>23</v>
      </c>
      <c r="G34" s="7" t="s">
        <v>23</v>
      </c>
      <c r="H34" s="9">
        <v>922.62</v>
      </c>
      <c r="I34" s="47">
        <f t="shared" si="3"/>
        <v>35982.18</v>
      </c>
    </row>
    <row r="35" spans="1:9">
      <c r="A35" s="19">
        <v>2110053</v>
      </c>
      <c r="B35" s="20" t="s">
        <v>31</v>
      </c>
      <c r="C35" s="25" t="s">
        <v>34</v>
      </c>
      <c r="D35" s="26"/>
      <c r="E35" s="26"/>
      <c r="F35" s="26"/>
      <c r="G35" s="27"/>
      <c r="H35" s="9">
        <v>259.83999999999997</v>
      </c>
      <c r="I35" s="47">
        <f t="shared" si="3"/>
        <v>10133.76</v>
      </c>
    </row>
    <row r="36" spans="1:9">
      <c r="A36" s="19">
        <v>2110050</v>
      </c>
      <c r="B36" s="20" t="s">
        <v>33</v>
      </c>
      <c r="C36" s="25" t="s">
        <v>34</v>
      </c>
      <c r="D36" s="26"/>
      <c r="E36" s="26"/>
      <c r="F36" s="26"/>
      <c r="G36" s="27"/>
      <c r="H36" s="9">
        <v>446.6</v>
      </c>
      <c r="I36" s="47">
        <f t="shared" si="3"/>
        <v>17417.400000000001</v>
      </c>
    </row>
    <row r="37" spans="1:9">
      <c r="A37" s="28">
        <v>121011501</v>
      </c>
      <c r="B37" s="29" t="s">
        <v>37</v>
      </c>
      <c r="C37" s="16">
        <v>300</v>
      </c>
      <c r="D37" s="16">
        <v>1560</v>
      </c>
      <c r="E37" s="16">
        <v>670</v>
      </c>
      <c r="F37" s="16" t="s">
        <v>23</v>
      </c>
      <c r="G37" s="17" t="s">
        <v>38</v>
      </c>
      <c r="H37" s="9">
        <v>1169</v>
      </c>
      <c r="I37" s="47">
        <f t="shared" si="3"/>
        <v>45591</v>
      </c>
    </row>
    <row r="38" spans="1:9">
      <c r="A38" s="4">
        <v>121411110</v>
      </c>
      <c r="B38" s="5" t="s">
        <v>39</v>
      </c>
      <c r="C38" s="16">
        <v>400</v>
      </c>
      <c r="D38" s="16">
        <v>1591</v>
      </c>
      <c r="E38" s="16">
        <v>701</v>
      </c>
      <c r="F38" s="53" t="s">
        <v>40</v>
      </c>
      <c r="G38" s="54"/>
      <c r="H38" s="9">
        <v>1773.54</v>
      </c>
      <c r="I38" s="47">
        <f t="shared" si="3"/>
        <v>69168.06</v>
      </c>
    </row>
    <row r="39" spans="1:9">
      <c r="A39" s="4">
        <v>121311110</v>
      </c>
      <c r="B39" s="5" t="s">
        <v>41</v>
      </c>
      <c r="C39" s="16">
        <v>500</v>
      </c>
      <c r="D39" s="16">
        <v>1921</v>
      </c>
      <c r="E39" s="16">
        <v>701</v>
      </c>
      <c r="F39" s="55"/>
      <c r="G39" s="56"/>
      <c r="H39" s="9">
        <v>1988.01</v>
      </c>
      <c r="I39" s="47">
        <f t="shared" si="3"/>
        <v>77532.39</v>
      </c>
    </row>
    <row r="40" spans="1:9">
      <c r="A40" s="4">
        <v>105513032</v>
      </c>
      <c r="B40" s="5" t="s">
        <v>42</v>
      </c>
      <c r="C40" s="16">
        <v>750</v>
      </c>
      <c r="D40" s="16">
        <v>1998</v>
      </c>
      <c r="E40" s="16">
        <v>910</v>
      </c>
      <c r="F40" s="55"/>
      <c r="G40" s="56"/>
      <c r="H40" s="9">
        <v>3596.36</v>
      </c>
      <c r="I40" s="47">
        <f t="shared" si="3"/>
        <v>140258.04</v>
      </c>
    </row>
    <row r="41" spans="1:9">
      <c r="A41" s="4">
        <v>105513033</v>
      </c>
      <c r="B41" s="5" t="s">
        <v>43</v>
      </c>
      <c r="C41" s="16">
        <v>1000</v>
      </c>
      <c r="D41" s="16">
        <v>2025</v>
      </c>
      <c r="E41" s="16">
        <v>1010</v>
      </c>
      <c r="F41" s="57"/>
      <c r="G41" s="58"/>
      <c r="H41" s="9">
        <v>4502.2700000000004</v>
      </c>
      <c r="I41" s="47">
        <f t="shared" si="3"/>
        <v>175588.53000000003</v>
      </c>
    </row>
    <row r="42" spans="1:9">
      <c r="A42" s="59" t="s">
        <v>44</v>
      </c>
      <c r="B42" s="52"/>
      <c r="C42" s="52"/>
      <c r="D42" s="52"/>
      <c r="E42" s="52"/>
      <c r="F42" s="52"/>
      <c r="G42" s="52"/>
      <c r="H42" s="52"/>
      <c r="I42" s="52"/>
    </row>
    <row r="43" spans="1:9">
      <c r="A43" s="4">
        <v>1108701101</v>
      </c>
      <c r="B43" s="5" t="s">
        <v>45</v>
      </c>
      <c r="C43" s="30">
        <v>100</v>
      </c>
      <c r="D43" s="31">
        <v>815</v>
      </c>
      <c r="E43" s="31">
        <v>524</v>
      </c>
      <c r="F43" s="31">
        <v>1.08</v>
      </c>
      <c r="G43" s="31">
        <v>2.2000000000000002</v>
      </c>
      <c r="H43" s="9">
        <v>806.66</v>
      </c>
      <c r="I43" s="47">
        <f t="shared" ref="I43:I46" si="4">(H43-H43*$I$3%)*$I$4</f>
        <v>31459.739999999998</v>
      </c>
    </row>
    <row r="44" spans="1:9">
      <c r="A44" s="4">
        <v>1103701101</v>
      </c>
      <c r="B44" s="5" t="s">
        <v>46</v>
      </c>
      <c r="C44" s="30">
        <v>125</v>
      </c>
      <c r="D44" s="31">
        <v>980</v>
      </c>
      <c r="E44" s="31">
        <v>524</v>
      </c>
      <c r="F44" s="31">
        <v>1.45</v>
      </c>
      <c r="G44" s="31">
        <v>2.2000000000000002</v>
      </c>
      <c r="H44" s="9">
        <v>885.61</v>
      </c>
      <c r="I44" s="47">
        <f t="shared" si="4"/>
        <v>34538.79</v>
      </c>
    </row>
    <row r="45" spans="1:9">
      <c r="A45" s="28">
        <v>110671101</v>
      </c>
      <c r="B45" s="29" t="s">
        <v>47</v>
      </c>
      <c r="C45" s="7">
        <v>160</v>
      </c>
      <c r="D45" s="7">
        <v>1052</v>
      </c>
      <c r="E45" s="7">
        <v>584</v>
      </c>
      <c r="F45" s="7">
        <v>1.45</v>
      </c>
      <c r="G45" s="32">
        <v>2.2000000000000002</v>
      </c>
      <c r="H45" s="33">
        <v>934.27</v>
      </c>
      <c r="I45" s="47">
        <f t="shared" si="4"/>
        <v>36436.53</v>
      </c>
    </row>
    <row r="46" spans="1:9">
      <c r="A46" s="28">
        <v>110771101</v>
      </c>
      <c r="B46" s="29" t="s">
        <v>48</v>
      </c>
      <c r="C46" s="7">
        <v>200</v>
      </c>
      <c r="D46" s="7">
        <v>1362</v>
      </c>
      <c r="E46" s="7">
        <v>584</v>
      </c>
      <c r="F46" s="7">
        <v>1.45</v>
      </c>
      <c r="G46" s="32">
        <v>2.2000000000000002</v>
      </c>
      <c r="H46" s="33">
        <v>1005.93</v>
      </c>
      <c r="I46" s="47">
        <f t="shared" si="4"/>
        <v>39231.269999999997</v>
      </c>
    </row>
    <row r="47" spans="1:9">
      <c r="A47" s="50" t="s">
        <v>49</v>
      </c>
      <c r="B47" s="51"/>
      <c r="C47" s="51"/>
      <c r="D47" s="51"/>
      <c r="E47" s="51"/>
      <c r="F47" s="51"/>
      <c r="G47" s="51"/>
      <c r="H47" s="51"/>
      <c r="I47" s="51"/>
    </row>
    <row r="48" spans="1:9">
      <c r="A48" s="4">
        <v>1108708101</v>
      </c>
      <c r="B48" s="5" t="s">
        <v>50</v>
      </c>
      <c r="C48" s="30">
        <v>100</v>
      </c>
      <c r="D48" s="31">
        <v>881</v>
      </c>
      <c r="E48" s="31">
        <v>524</v>
      </c>
      <c r="F48" s="31">
        <v>1.08</v>
      </c>
      <c r="G48" s="31">
        <v>24</v>
      </c>
      <c r="H48" s="9">
        <v>598.12</v>
      </c>
      <c r="I48" s="47">
        <f t="shared" ref="I48:I54" si="5">(H48-H48*$I$3%)*$I$4</f>
        <v>23326.68</v>
      </c>
    </row>
    <row r="49" spans="1:9">
      <c r="A49" s="4">
        <v>1103708101</v>
      </c>
      <c r="B49" s="5" t="s">
        <v>51</v>
      </c>
      <c r="C49" s="30">
        <v>125</v>
      </c>
      <c r="D49" s="31">
        <v>1046</v>
      </c>
      <c r="E49" s="31">
        <v>524</v>
      </c>
      <c r="F49" s="31">
        <v>1.45</v>
      </c>
      <c r="G49" s="31">
        <v>32</v>
      </c>
      <c r="H49" s="9">
        <v>624.77</v>
      </c>
      <c r="I49" s="47">
        <f t="shared" si="5"/>
        <v>24366.03</v>
      </c>
    </row>
    <row r="50" spans="1:9">
      <c r="A50" s="4">
        <v>1106708101</v>
      </c>
      <c r="B50" s="5" t="s">
        <v>52</v>
      </c>
      <c r="C50" s="30">
        <v>160</v>
      </c>
      <c r="D50" s="31">
        <v>1235</v>
      </c>
      <c r="E50" s="31">
        <v>524</v>
      </c>
      <c r="F50" s="31">
        <v>1.45</v>
      </c>
      <c r="G50" s="31">
        <v>32</v>
      </c>
      <c r="H50" s="9">
        <v>697.76</v>
      </c>
      <c r="I50" s="47">
        <f t="shared" si="5"/>
        <v>27212.639999999999</v>
      </c>
    </row>
    <row r="51" spans="1:9">
      <c r="A51" s="4">
        <v>110770801</v>
      </c>
      <c r="B51" s="5" t="s">
        <v>53</v>
      </c>
      <c r="C51" s="31">
        <v>200</v>
      </c>
      <c r="D51" s="31">
        <v>1410</v>
      </c>
      <c r="E51" s="31">
        <v>584</v>
      </c>
      <c r="F51" s="31">
        <v>1.45</v>
      </c>
      <c r="G51" s="31">
        <v>32</v>
      </c>
      <c r="H51" s="9">
        <v>790.86</v>
      </c>
      <c r="I51" s="47">
        <f t="shared" si="5"/>
        <v>30843.54</v>
      </c>
    </row>
    <row r="52" spans="1:9">
      <c r="A52" s="11">
        <v>110970801</v>
      </c>
      <c r="B52" s="5" t="s">
        <v>54</v>
      </c>
      <c r="C52" s="7">
        <v>250</v>
      </c>
      <c r="D52" s="7">
        <v>1590</v>
      </c>
      <c r="E52" s="7">
        <v>584</v>
      </c>
      <c r="F52" s="7">
        <v>1.45</v>
      </c>
      <c r="G52" s="7">
        <v>32</v>
      </c>
      <c r="H52" s="9">
        <v>876.74</v>
      </c>
      <c r="I52" s="47">
        <f t="shared" si="5"/>
        <v>34192.86</v>
      </c>
    </row>
    <row r="53" spans="1:9">
      <c r="A53" s="28">
        <v>110790801</v>
      </c>
      <c r="B53" s="5" t="s">
        <v>55</v>
      </c>
      <c r="C53" s="7">
        <v>200</v>
      </c>
      <c r="D53" s="7">
        <v>1410</v>
      </c>
      <c r="E53" s="7">
        <v>584</v>
      </c>
      <c r="F53" s="7" t="s">
        <v>56</v>
      </c>
      <c r="G53" s="7" t="s">
        <v>57</v>
      </c>
      <c r="H53" s="9">
        <v>904.23</v>
      </c>
      <c r="I53" s="47">
        <f t="shared" si="5"/>
        <v>35264.97</v>
      </c>
    </row>
    <row r="54" spans="1:9">
      <c r="A54" s="28">
        <v>110990801</v>
      </c>
      <c r="B54" s="5" t="s">
        <v>58</v>
      </c>
      <c r="C54" s="7">
        <v>250</v>
      </c>
      <c r="D54" s="7">
        <v>1590</v>
      </c>
      <c r="E54" s="7">
        <v>584</v>
      </c>
      <c r="F54" s="7" t="s">
        <v>56</v>
      </c>
      <c r="G54" s="7" t="s">
        <v>57</v>
      </c>
      <c r="H54" s="9">
        <v>987.04</v>
      </c>
      <c r="I54" s="47">
        <f t="shared" si="5"/>
        <v>38494.559999999998</v>
      </c>
    </row>
    <row r="55" spans="1:9">
      <c r="A55" s="50" t="s">
        <v>59</v>
      </c>
      <c r="B55" s="51"/>
      <c r="C55" s="51"/>
      <c r="D55" s="51"/>
      <c r="E55" s="51"/>
      <c r="F55" s="51"/>
      <c r="G55" s="51"/>
      <c r="H55" s="51"/>
      <c r="I55" s="51"/>
    </row>
    <row r="56" spans="1:9">
      <c r="A56" s="28">
        <v>1108209101</v>
      </c>
      <c r="B56" s="29" t="s">
        <v>60</v>
      </c>
      <c r="C56" s="6">
        <v>95</v>
      </c>
      <c r="D56" s="7">
        <v>902</v>
      </c>
      <c r="E56" s="7">
        <v>524</v>
      </c>
      <c r="F56" s="34">
        <v>1</v>
      </c>
      <c r="G56" s="7">
        <v>2.2000000000000002</v>
      </c>
      <c r="H56" s="9">
        <v>702.09</v>
      </c>
      <c r="I56" s="47">
        <f t="shared" ref="I56:I59" si="6">(H56-H56*$I$3%)*$I$4</f>
        <v>27381.510000000002</v>
      </c>
    </row>
    <row r="57" spans="1:9">
      <c r="A57" s="28">
        <v>1103209101</v>
      </c>
      <c r="B57" s="29" t="s">
        <v>61</v>
      </c>
      <c r="C57" s="6">
        <v>120</v>
      </c>
      <c r="D57" s="7">
        <v>1067</v>
      </c>
      <c r="E57" s="7">
        <v>524</v>
      </c>
      <c r="F57" s="34">
        <v>1</v>
      </c>
      <c r="G57" s="7">
        <v>2.2000000000000002</v>
      </c>
      <c r="H57" s="9">
        <v>712.75</v>
      </c>
      <c r="I57" s="47">
        <f t="shared" si="6"/>
        <v>27797.25</v>
      </c>
    </row>
    <row r="58" spans="1:9">
      <c r="A58" s="28">
        <v>1106209101</v>
      </c>
      <c r="B58" s="29" t="s">
        <v>62</v>
      </c>
      <c r="C58" s="6">
        <v>147</v>
      </c>
      <c r="D58" s="7">
        <v>1255</v>
      </c>
      <c r="E58" s="7">
        <v>524</v>
      </c>
      <c r="F58" s="34">
        <v>1</v>
      </c>
      <c r="G58" s="7">
        <v>2.2000000000000002</v>
      </c>
      <c r="H58" s="9">
        <v>778.62</v>
      </c>
      <c r="I58" s="47">
        <f t="shared" si="6"/>
        <v>30366.18</v>
      </c>
    </row>
    <row r="59" spans="1:9">
      <c r="A59" s="11">
        <v>110720901</v>
      </c>
      <c r="B59" s="29" t="s">
        <v>63</v>
      </c>
      <c r="C59" s="7">
        <v>195</v>
      </c>
      <c r="D59" s="7">
        <v>1287</v>
      </c>
      <c r="E59" s="7">
        <v>584</v>
      </c>
      <c r="F59" s="34">
        <v>1</v>
      </c>
      <c r="G59" s="7">
        <v>2.2000000000000002</v>
      </c>
      <c r="H59" s="9">
        <v>857.16</v>
      </c>
      <c r="I59" s="47">
        <f t="shared" si="6"/>
        <v>33429.24</v>
      </c>
    </row>
    <row r="60" spans="1:9">
      <c r="A60" s="50" t="s">
        <v>64</v>
      </c>
      <c r="B60" s="51"/>
      <c r="C60" s="51"/>
      <c r="D60" s="51"/>
      <c r="E60" s="51"/>
      <c r="F60" s="51"/>
      <c r="G60" s="51"/>
      <c r="H60" s="51"/>
      <c r="I60" s="51"/>
    </row>
    <row r="61" spans="1:9">
      <c r="A61" s="11">
        <v>110670101</v>
      </c>
      <c r="B61" s="20" t="s">
        <v>65</v>
      </c>
      <c r="C61" s="7">
        <v>155</v>
      </c>
      <c r="D61" s="7">
        <v>1018</v>
      </c>
      <c r="E61" s="7">
        <v>584</v>
      </c>
      <c r="F61" s="7">
        <v>1.45</v>
      </c>
      <c r="G61" s="7">
        <v>32</v>
      </c>
      <c r="H61" s="18">
        <v>823.42</v>
      </c>
      <c r="I61" s="47">
        <f t="shared" ref="I61:I84" si="7">(H61-H61*$I$3%)*$I$4</f>
        <v>32113.38</v>
      </c>
    </row>
    <row r="62" spans="1:9">
      <c r="A62" s="35">
        <v>2110055</v>
      </c>
      <c r="B62" s="36" t="s">
        <v>66</v>
      </c>
      <c r="C62" s="25" t="s">
        <v>34</v>
      </c>
      <c r="D62" s="26"/>
      <c r="E62" s="26"/>
      <c r="F62" s="26"/>
      <c r="G62" s="27"/>
      <c r="H62" s="15">
        <v>194.88</v>
      </c>
      <c r="I62" s="47">
        <f t="shared" si="7"/>
        <v>7600.32</v>
      </c>
    </row>
    <row r="63" spans="1:9">
      <c r="A63" s="20">
        <v>110770101</v>
      </c>
      <c r="B63" s="20" t="s">
        <v>67</v>
      </c>
      <c r="C63" s="7">
        <v>200</v>
      </c>
      <c r="D63" s="7">
        <v>1362</v>
      </c>
      <c r="E63" s="7">
        <v>584</v>
      </c>
      <c r="F63" s="7">
        <v>1.45</v>
      </c>
      <c r="G63" s="7">
        <v>32</v>
      </c>
      <c r="H63" s="18">
        <v>892.97</v>
      </c>
      <c r="I63" s="47">
        <f t="shared" si="7"/>
        <v>34825.83</v>
      </c>
    </row>
    <row r="64" spans="1:9">
      <c r="A64" s="35">
        <v>2110055</v>
      </c>
      <c r="B64" s="36" t="s">
        <v>66</v>
      </c>
      <c r="C64" s="25" t="s">
        <v>32</v>
      </c>
      <c r="D64" s="26"/>
      <c r="E64" s="26"/>
      <c r="F64" s="26"/>
      <c r="G64" s="27"/>
      <c r="H64" s="15">
        <v>194.88</v>
      </c>
      <c r="I64" s="47">
        <f t="shared" si="7"/>
        <v>7600.32</v>
      </c>
    </row>
    <row r="65" spans="1:9">
      <c r="A65" s="20">
        <v>110970101</v>
      </c>
      <c r="B65" s="20" t="s">
        <v>68</v>
      </c>
      <c r="C65" s="7">
        <v>250</v>
      </c>
      <c r="D65" s="7">
        <v>1542</v>
      </c>
      <c r="E65" s="7">
        <v>584</v>
      </c>
      <c r="F65" s="7">
        <v>1.45</v>
      </c>
      <c r="G65" s="7">
        <v>32</v>
      </c>
      <c r="H65" s="18">
        <v>984.48</v>
      </c>
      <c r="I65" s="47">
        <f t="shared" si="7"/>
        <v>38394.720000000001</v>
      </c>
    </row>
    <row r="66" spans="1:9">
      <c r="A66" s="35">
        <v>2110055</v>
      </c>
      <c r="B66" s="36" t="s">
        <v>66</v>
      </c>
      <c r="C66" s="25" t="s">
        <v>34</v>
      </c>
      <c r="D66" s="26"/>
      <c r="E66" s="26"/>
      <c r="F66" s="26"/>
      <c r="G66" s="27"/>
      <c r="H66" s="15">
        <v>194.88</v>
      </c>
      <c r="I66" s="47">
        <f t="shared" si="7"/>
        <v>7600.32</v>
      </c>
    </row>
    <row r="67" spans="1:9">
      <c r="A67" s="20">
        <v>121070101</v>
      </c>
      <c r="B67" s="20" t="s">
        <v>69</v>
      </c>
      <c r="C67" s="7">
        <v>300</v>
      </c>
      <c r="D67" s="7">
        <v>1597</v>
      </c>
      <c r="E67" s="7">
        <v>670</v>
      </c>
      <c r="F67" s="7">
        <v>1.5</v>
      </c>
      <c r="G67" s="7">
        <v>35</v>
      </c>
      <c r="H67" s="18">
        <v>1254.05</v>
      </c>
      <c r="I67" s="47">
        <f t="shared" si="7"/>
        <v>48907.95</v>
      </c>
    </row>
    <row r="68" spans="1:9">
      <c r="A68" s="35">
        <v>2110053</v>
      </c>
      <c r="B68" s="36" t="s">
        <v>31</v>
      </c>
      <c r="C68" s="25" t="s">
        <v>34</v>
      </c>
      <c r="D68" s="26"/>
      <c r="E68" s="26"/>
      <c r="F68" s="26"/>
      <c r="G68" s="27"/>
      <c r="H68" s="15">
        <v>259.83999999999997</v>
      </c>
      <c r="I68" s="47">
        <f t="shared" si="7"/>
        <v>10133.76</v>
      </c>
    </row>
    <row r="69" spans="1:9">
      <c r="A69" s="35">
        <v>2110050</v>
      </c>
      <c r="B69" s="36" t="s">
        <v>33</v>
      </c>
      <c r="C69" s="25" t="s">
        <v>34</v>
      </c>
      <c r="D69" s="26"/>
      <c r="E69" s="26"/>
      <c r="F69" s="26"/>
      <c r="G69" s="27"/>
      <c r="H69" s="15">
        <v>446.6</v>
      </c>
      <c r="I69" s="47">
        <f t="shared" si="7"/>
        <v>17417.400000000001</v>
      </c>
    </row>
    <row r="70" spans="1:9">
      <c r="A70" s="37">
        <v>110790101</v>
      </c>
      <c r="B70" s="20" t="s">
        <v>70</v>
      </c>
      <c r="C70" s="7">
        <v>200</v>
      </c>
      <c r="D70" s="7">
        <v>1362</v>
      </c>
      <c r="E70" s="7">
        <v>584</v>
      </c>
      <c r="F70" s="7" t="s">
        <v>56</v>
      </c>
      <c r="G70" s="7" t="s">
        <v>57</v>
      </c>
      <c r="H70" s="18">
        <v>1008.38</v>
      </c>
      <c r="I70" s="47">
        <f t="shared" si="7"/>
        <v>39326.820000000007</v>
      </c>
    </row>
    <row r="71" spans="1:9">
      <c r="A71" s="35">
        <v>2110055</v>
      </c>
      <c r="B71" s="36" t="s">
        <v>66</v>
      </c>
      <c r="C71" s="25" t="s">
        <v>34</v>
      </c>
      <c r="D71" s="26"/>
      <c r="E71" s="26"/>
      <c r="F71" s="26"/>
      <c r="G71" s="27"/>
      <c r="H71" s="15">
        <v>194.88</v>
      </c>
      <c r="I71" s="47">
        <f t="shared" si="7"/>
        <v>7600.32</v>
      </c>
    </row>
    <row r="72" spans="1:9">
      <c r="A72" s="38">
        <v>110990101</v>
      </c>
      <c r="B72" s="20" t="s">
        <v>71</v>
      </c>
      <c r="C72" s="7">
        <v>250</v>
      </c>
      <c r="D72" s="7">
        <v>1542</v>
      </c>
      <c r="E72" s="7">
        <v>584</v>
      </c>
      <c r="F72" s="7" t="s">
        <v>56</v>
      </c>
      <c r="G72" s="7" t="s">
        <v>57</v>
      </c>
      <c r="H72" s="18">
        <v>1077.8399999999999</v>
      </c>
      <c r="I72" s="47">
        <f t="shared" si="7"/>
        <v>42035.76</v>
      </c>
    </row>
    <row r="73" spans="1:9">
      <c r="A73" s="35">
        <v>2110055</v>
      </c>
      <c r="B73" s="36" t="s">
        <v>66</v>
      </c>
      <c r="C73" s="25" t="s">
        <v>34</v>
      </c>
      <c r="D73" s="26"/>
      <c r="E73" s="26"/>
      <c r="F73" s="26"/>
      <c r="G73" s="27"/>
      <c r="H73" s="15">
        <v>194.88</v>
      </c>
      <c r="I73" s="47">
        <f t="shared" si="7"/>
        <v>7600.32</v>
      </c>
    </row>
    <row r="74" spans="1:9">
      <c r="A74" s="20">
        <v>121090101</v>
      </c>
      <c r="B74" s="20" t="s">
        <v>72</v>
      </c>
      <c r="C74" s="7">
        <v>295</v>
      </c>
      <c r="D74" s="7">
        <v>1597</v>
      </c>
      <c r="E74" s="7">
        <v>670</v>
      </c>
      <c r="F74" s="7" t="s">
        <v>73</v>
      </c>
      <c r="G74" s="7">
        <v>35</v>
      </c>
      <c r="H74" s="18">
        <v>1326.52</v>
      </c>
      <c r="I74" s="47">
        <f t="shared" si="7"/>
        <v>51734.28</v>
      </c>
    </row>
    <row r="75" spans="1:9">
      <c r="A75" s="35">
        <v>2110053</v>
      </c>
      <c r="B75" s="36" t="s">
        <v>31</v>
      </c>
      <c r="C75" s="25" t="s">
        <v>34</v>
      </c>
      <c r="D75" s="26"/>
      <c r="E75" s="26"/>
      <c r="F75" s="26"/>
      <c r="G75" s="27"/>
      <c r="H75" s="15">
        <v>259.83999999999997</v>
      </c>
      <c r="I75" s="47">
        <f t="shared" si="7"/>
        <v>10133.76</v>
      </c>
    </row>
    <row r="76" spans="1:9">
      <c r="A76" s="35">
        <v>2110050</v>
      </c>
      <c r="B76" s="36" t="s">
        <v>33</v>
      </c>
      <c r="C76" s="25" t="s">
        <v>34</v>
      </c>
      <c r="D76" s="26"/>
      <c r="E76" s="26"/>
      <c r="F76" s="26"/>
      <c r="G76" s="27"/>
      <c r="H76" s="15">
        <v>446.6</v>
      </c>
      <c r="I76" s="47">
        <f t="shared" si="7"/>
        <v>17417.400000000001</v>
      </c>
    </row>
    <row r="77" spans="1:9">
      <c r="A77" s="20">
        <v>121470101</v>
      </c>
      <c r="B77" s="20" t="s">
        <v>74</v>
      </c>
      <c r="C77" s="7">
        <v>400</v>
      </c>
      <c r="D77" s="7">
        <v>1926</v>
      </c>
      <c r="E77" s="7">
        <v>650</v>
      </c>
      <c r="F77" s="7">
        <v>1.8</v>
      </c>
      <c r="G77" s="7">
        <v>57</v>
      </c>
      <c r="H77" s="9">
        <v>1373.36</v>
      </c>
      <c r="I77" s="47">
        <f t="shared" si="7"/>
        <v>53561.04</v>
      </c>
    </row>
    <row r="78" spans="1:9">
      <c r="A78" s="19">
        <v>121490101</v>
      </c>
      <c r="B78" s="20" t="s">
        <v>75</v>
      </c>
      <c r="C78" s="7">
        <v>400</v>
      </c>
      <c r="D78" s="7">
        <v>1926</v>
      </c>
      <c r="E78" s="7">
        <v>650</v>
      </c>
      <c r="F78" s="7">
        <v>1.8</v>
      </c>
      <c r="G78" s="7">
        <v>57</v>
      </c>
      <c r="H78" s="9">
        <v>1730.08</v>
      </c>
      <c r="I78" s="47">
        <f t="shared" si="7"/>
        <v>67473.12000000001</v>
      </c>
    </row>
    <row r="79" spans="1:9">
      <c r="A79" s="19">
        <v>121370101</v>
      </c>
      <c r="B79" s="20" t="s">
        <v>76</v>
      </c>
      <c r="C79" s="7">
        <v>500</v>
      </c>
      <c r="D79" s="7">
        <v>1920</v>
      </c>
      <c r="E79" s="7">
        <v>700</v>
      </c>
      <c r="F79" s="7">
        <v>1.9</v>
      </c>
      <c r="G79" s="7">
        <v>65</v>
      </c>
      <c r="H79" s="9">
        <v>1425.16</v>
      </c>
      <c r="I79" s="47">
        <f t="shared" si="7"/>
        <v>55581.240000000005</v>
      </c>
    </row>
    <row r="80" spans="1:9">
      <c r="A80" s="19">
        <v>121390101</v>
      </c>
      <c r="B80" s="20" t="s">
        <v>77</v>
      </c>
      <c r="C80" s="7">
        <v>500</v>
      </c>
      <c r="D80" s="7">
        <v>1920</v>
      </c>
      <c r="E80" s="7">
        <v>700</v>
      </c>
      <c r="F80" s="7">
        <v>1.9</v>
      </c>
      <c r="G80" s="7">
        <v>65</v>
      </c>
      <c r="H80" s="9">
        <v>1925.36</v>
      </c>
      <c r="I80" s="47">
        <f t="shared" si="7"/>
        <v>75089.039999999994</v>
      </c>
    </row>
    <row r="81" spans="1:9">
      <c r="A81" s="19">
        <v>105513053</v>
      </c>
      <c r="B81" s="20" t="s">
        <v>78</v>
      </c>
      <c r="C81" s="7">
        <v>750</v>
      </c>
      <c r="D81" s="7">
        <v>2050</v>
      </c>
      <c r="E81" s="7">
        <v>950</v>
      </c>
      <c r="F81" s="7">
        <v>3.7</v>
      </c>
      <c r="G81" s="7">
        <v>99</v>
      </c>
      <c r="H81" s="9">
        <v>3527.21</v>
      </c>
      <c r="I81" s="47">
        <f t="shared" si="7"/>
        <v>137561.19</v>
      </c>
    </row>
    <row r="82" spans="1:9">
      <c r="A82" s="19">
        <v>105013054</v>
      </c>
      <c r="B82" s="20" t="s">
        <v>79</v>
      </c>
      <c r="C82" s="7">
        <v>750</v>
      </c>
      <c r="D82" s="7">
        <v>2050</v>
      </c>
      <c r="E82" s="7">
        <v>950</v>
      </c>
      <c r="F82" s="7">
        <v>3.7</v>
      </c>
      <c r="G82" s="7">
        <v>99</v>
      </c>
      <c r="H82" s="9">
        <v>3763.65</v>
      </c>
      <c r="I82" s="47">
        <f t="shared" si="7"/>
        <v>146782.35</v>
      </c>
    </row>
    <row r="83" spans="1:9">
      <c r="A83" s="19">
        <v>105513055</v>
      </c>
      <c r="B83" s="20" t="s">
        <v>80</v>
      </c>
      <c r="C83" s="7">
        <v>1000</v>
      </c>
      <c r="D83" s="7">
        <v>2050</v>
      </c>
      <c r="E83" s="7">
        <v>1010</v>
      </c>
      <c r="F83" s="7">
        <v>4.5</v>
      </c>
      <c r="G83" s="7">
        <v>110</v>
      </c>
      <c r="H83" s="9">
        <v>4251.62</v>
      </c>
      <c r="I83" s="47">
        <f t="shared" si="7"/>
        <v>165813.18</v>
      </c>
    </row>
    <row r="84" spans="1:9">
      <c r="A84" s="11">
        <v>105313056</v>
      </c>
      <c r="B84" s="20" t="s">
        <v>81</v>
      </c>
      <c r="C84" s="7">
        <v>1000</v>
      </c>
      <c r="D84" s="7">
        <v>2050</v>
      </c>
      <c r="E84" s="7">
        <v>1010</v>
      </c>
      <c r="F84" s="7">
        <v>4.5</v>
      </c>
      <c r="G84" s="7">
        <v>110</v>
      </c>
      <c r="H84" s="9">
        <v>4616.38</v>
      </c>
      <c r="I84" s="47">
        <f t="shared" si="7"/>
        <v>180038.82</v>
      </c>
    </row>
    <row r="85" spans="1:9">
      <c r="A85" s="50" t="s">
        <v>82</v>
      </c>
      <c r="B85" s="51"/>
      <c r="C85" s="51"/>
      <c r="D85" s="51"/>
      <c r="E85" s="51"/>
      <c r="F85" s="51"/>
      <c r="G85" s="51"/>
      <c r="H85" s="51"/>
      <c r="I85" s="51"/>
    </row>
    <row r="86" spans="1:9">
      <c r="A86" s="11">
        <v>1103508101</v>
      </c>
      <c r="B86" s="39" t="s">
        <v>83</v>
      </c>
      <c r="C86" s="7">
        <v>95</v>
      </c>
      <c r="D86" s="7">
        <v>902</v>
      </c>
      <c r="E86" s="16">
        <v>524</v>
      </c>
      <c r="F86" s="34">
        <v>1</v>
      </c>
      <c r="G86" s="40">
        <v>17</v>
      </c>
      <c r="H86" s="9">
        <v>604.17999999999995</v>
      </c>
      <c r="I86" s="47">
        <f t="shared" ref="I86:I88" si="8">(H86-H86*$I$3%)*$I$4</f>
        <v>23563.019999999997</v>
      </c>
    </row>
    <row r="87" spans="1:9">
      <c r="A87" s="11">
        <v>1106508101</v>
      </c>
      <c r="B87" s="39" t="s">
        <v>84</v>
      </c>
      <c r="C87" s="7">
        <v>148</v>
      </c>
      <c r="D87" s="7">
        <v>1255</v>
      </c>
      <c r="E87" s="16">
        <v>524</v>
      </c>
      <c r="F87" s="34">
        <v>1</v>
      </c>
      <c r="G87" s="40">
        <v>17</v>
      </c>
      <c r="H87" s="9">
        <v>658.41</v>
      </c>
      <c r="I87" s="47">
        <f t="shared" si="8"/>
        <v>25677.989999999998</v>
      </c>
    </row>
    <row r="88" spans="1:9">
      <c r="A88" s="11">
        <v>110750801</v>
      </c>
      <c r="B88" s="39" t="s">
        <v>85</v>
      </c>
      <c r="C88" s="7">
        <v>196</v>
      </c>
      <c r="D88" s="7">
        <v>1287</v>
      </c>
      <c r="E88" s="16">
        <v>584</v>
      </c>
      <c r="F88" s="34">
        <v>1</v>
      </c>
      <c r="G88" s="40">
        <v>17</v>
      </c>
      <c r="H88" s="9">
        <v>736.36</v>
      </c>
      <c r="I88" s="47">
        <f t="shared" si="8"/>
        <v>28718.040000000005</v>
      </c>
    </row>
  </sheetData>
  <mergeCells count="10">
    <mergeCell ref="A47:I47"/>
    <mergeCell ref="A55:I55"/>
    <mergeCell ref="A60:I60"/>
    <mergeCell ref="A85:I85"/>
    <mergeCell ref="A8:I8"/>
    <mergeCell ref="A13:I13"/>
    <mergeCell ref="A18:I18"/>
    <mergeCell ref="A25:I25"/>
    <mergeCell ref="F38:G41"/>
    <mergeCell ref="A42:I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Den</cp:lastModifiedBy>
  <dcterms:created xsi:type="dcterms:W3CDTF">2018-10-01T20:59:07Z</dcterms:created>
  <dcterms:modified xsi:type="dcterms:W3CDTF">2018-12-06T14:42:39Z</dcterms:modified>
</cp:coreProperties>
</file>